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220" windowHeight="9996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<sst xmlns="http://schemas.openxmlformats.org/spreadsheetml/2006/main" count="9" uniqueCount="9">
  <si>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t</t>
  </si>
  <si>
    <t>einfache Vezinsung</t>
  </si>
  <si>
    <t>jahrliche zusammengesetzte</t>
  </si>
  <si>
    <t>halbjahrliche zusammengesetze</t>
  </si>
  <si>
    <t>viertel-jahrige zusammengesetzte</t>
  </si>
  <si>
    <t>monatliche zusammengestzte</t>
  </si>
  <si>
    <t>stetige Verzinsung</t>
  </si>
  <si>
    <t>K0</t>
  </si>
  <si>
    <t>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</si>
</sst>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Endkapital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einfache Vezinsung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Sheet1!$B$2:$J$2</c:f>
              <c:numCache>
                <c:ptCount val="9"/>
                <c:pt idx="0">
                  <c:v>10500</c:v>
                </c:pt>
                <c:pt idx="1">
                  <c:v>11000</c:v>
                </c:pt>
                <c:pt idx="2">
                  <c:v>12000</c:v>
                </c:pt>
                <c:pt idx="3">
                  <c:v>13000</c:v>
                </c:pt>
                <c:pt idx="4">
                  <c:v>14000</c:v>
                </c:pt>
                <c:pt idx="5">
                  <c:v>15000</c:v>
                </c:pt>
                <c:pt idx="6">
                  <c:v>16000</c:v>
                </c:pt>
                <c:pt idx="7">
                  <c:v>17000</c:v>
                </c:pt>
                <c:pt idx="8">
                  <c:v>17500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jahrliche zusammengesetzte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Sheet1!$B$3:$J$3</c:f>
              <c:numCache>
                <c:ptCount val="9"/>
                <c:pt idx="0">
                  <c:v>10500</c:v>
                </c:pt>
                <c:pt idx="1">
                  <c:v>11025</c:v>
                </c:pt>
                <c:pt idx="2">
                  <c:v>12155.0625</c:v>
                </c:pt>
                <c:pt idx="3">
                  <c:v>13400.95640625</c:v>
                </c:pt>
                <c:pt idx="4">
                  <c:v>14774.554437890625</c:v>
                </c:pt>
                <c:pt idx="5">
                  <c:v>16288.946267774416</c:v>
                </c:pt>
                <c:pt idx="6">
                  <c:v>17958.563260221294</c:v>
                </c:pt>
                <c:pt idx="7">
                  <c:v>19799.31599439397</c:v>
                </c:pt>
                <c:pt idx="8">
                  <c:v>20789.28179411368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halbjahrliche zusammengesetze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Sheet1!$B$4:$J$4</c:f>
              <c:numCache>
                <c:ptCount val="9"/>
                <c:pt idx="0">
                  <c:v>10506.25</c:v>
                </c:pt>
                <c:pt idx="1">
                  <c:v>11038.128906249998</c:v>
                </c:pt>
                <c:pt idx="2">
                  <c:v>12184.028975099178</c:v>
                </c:pt>
                <c:pt idx="3">
                  <c:v>13448.888242462976</c:v>
                </c:pt>
                <c:pt idx="4">
                  <c:v>14845.056206605632</c:v>
                </c:pt>
                <c:pt idx="5">
                  <c:v>16386.164402903956</c:v>
                </c:pt>
                <c:pt idx="6">
                  <c:v>18087.25949582589</c:v>
                </c:pt>
                <c:pt idx="7">
                  <c:v>19964.95018757205</c:v>
                </c:pt>
                <c:pt idx="8">
                  <c:v>20975.67579081788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viertel-jahrige zusammengesetzte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Sheet1!$B$5:$J$5</c:f>
              <c:numCache>
                <c:ptCount val="9"/>
                <c:pt idx="0">
                  <c:v>10509.453369140625</c:v>
                </c:pt>
                <c:pt idx="1">
                  <c:v>11044.861011814122</c:v>
                </c:pt>
                <c:pt idx="2">
                  <c:v>12198.895477029168</c:v>
                </c:pt>
                <c:pt idx="3">
                  <c:v>13473.510504143509</c:v>
                </c:pt>
                <c:pt idx="4">
                  <c:v>14881.305085948268</c:v>
                </c:pt>
                <c:pt idx="5">
                  <c:v>16436.194634870124</c:v>
                </c:pt>
                <c:pt idx="6">
                  <c:v>18153.54853052655</c:v>
                </c:pt>
                <c:pt idx="7">
                  <c:v>20050.34203908882</c:v>
                </c:pt>
                <c:pt idx="8">
                  <c:v>21071.81346951239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monatliche zusammengestzte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Sheet1!$B$6:$J$6</c:f>
              <c:numCache>
                <c:ptCount val="9"/>
                <c:pt idx="0">
                  <c:v>10511.618978817334</c:v>
                </c:pt>
                <c:pt idx="1">
                  <c:v>11049.413355583278</c:v>
                </c:pt>
                <c:pt idx="2">
                  <c:v>12208.95355025421</c:v>
                </c:pt>
                <c:pt idx="3">
                  <c:v>13490.177441587472</c:v>
                </c:pt>
                <c:pt idx="4">
                  <c:v>14905.854679226484</c:v>
                </c:pt>
                <c:pt idx="5">
                  <c:v>16470.09497690286</c:v>
                </c:pt>
                <c:pt idx="6">
                  <c:v>18198.48874055155</c:v>
                </c:pt>
                <c:pt idx="7">
                  <c:v>20108.262454128217</c:v>
                </c:pt>
                <c:pt idx="8">
                  <c:v>21137.03932438542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stetige Verzinsung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Sheet1!$B$1:$J$1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</c:numCache>
            </c:numRef>
          </c:xVal>
          <c:yVal>
            <c:numRef>
              <c:f>Sheet1!$B$7:$J$7</c:f>
              <c:numCache>
                <c:ptCount val="9"/>
                <c:pt idx="0">
                  <c:v>10512.71096376024</c:v>
                </c:pt>
                <c:pt idx="1">
                  <c:v>11051.709180756478</c:v>
                </c:pt>
                <c:pt idx="2">
                  <c:v>12214.027581601698</c:v>
                </c:pt>
                <c:pt idx="3">
                  <c:v>13498.588075760032</c:v>
                </c:pt>
                <c:pt idx="4">
                  <c:v>14918.246976412704</c:v>
                </c:pt>
                <c:pt idx="5">
                  <c:v>16487.212707001283</c:v>
                </c:pt>
                <c:pt idx="6">
                  <c:v>18221.188003905092</c:v>
                </c:pt>
                <c:pt idx="7">
                  <c:v>20137.527074704765</c:v>
                </c:pt>
                <c:pt idx="8">
                  <c:v>21170.00016612675</c:v>
                </c:pt>
              </c:numCache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7"/>
    </sheetView>
  </sheetViews>
  <sheetFormatPr defaultColWidth="9.140625" defaultRowHeight="12.75"/>
  <cols>
    <col min="1" max="1" width="28.140625" style="0" bestFit="1" customWidth="1"/>
  </cols>
  <sheetData>
    <row r="1" spans="1:10" ht="12.75">
      <c r="A1" t="s">
        <v>0</v>
      </c>
      <c r="B1">
        <v>1</v>
      </c>
      <c r="C1">
        <v>2</v>
      </c>
      <c r="D1">
        <v>4</v>
      </c>
      <c r="E1">
        <v>6</v>
      </c>
      <c r="F1">
        <v>8</v>
      </c>
      <c r="G1">
        <v>10</v>
      </c>
      <c r="H1">
        <v>12</v>
      </c>
      <c r="I1">
        <v>14</v>
      </c>
      <c r="J1">
        <v>15</v>
      </c>
    </row>
    <row r="2" spans="1:10" ht="12.75">
      <c r="A2" t="s">
        <v>1</v>
      </c>
      <c r="B2">
        <f>$B$10*(1+$B$11*B1)</f>
        <v>10500</v>
      </c>
      <c r="C2">
        <f aca="true" t="shared" si="0" ref="C2:J2">$B$10*(1+$B$11*C1)</f>
        <v>11000</v>
      </c>
      <c r="D2">
        <f t="shared" si="0"/>
        <v>12000</v>
      </c>
      <c r="E2">
        <f t="shared" si="0"/>
        <v>13000</v>
      </c>
      <c r="F2">
        <f t="shared" si="0"/>
        <v>14000</v>
      </c>
      <c r="G2">
        <f t="shared" si="0"/>
        <v>15000</v>
      </c>
      <c r="H2">
        <f t="shared" si="0"/>
        <v>16000</v>
      </c>
      <c r="I2">
        <f t="shared" si="0"/>
        <v>17000</v>
      </c>
      <c r="J2">
        <f t="shared" si="0"/>
        <v>17500</v>
      </c>
    </row>
    <row r="3" spans="1:10" ht="12.75">
      <c r="A3" t="s">
        <v>2</v>
      </c>
      <c r="B3">
        <f>$B$10*(1+$B$11)^B1</f>
        <v>10500</v>
      </c>
      <c r="C3">
        <f aca="true" t="shared" si="1" ref="C3:J3">$B$10*(1+$B$11)^C1</f>
        <v>11025</v>
      </c>
      <c r="D3">
        <f t="shared" si="1"/>
        <v>12155.0625</v>
      </c>
      <c r="E3">
        <f t="shared" si="1"/>
        <v>13400.95640625</v>
      </c>
      <c r="F3">
        <f t="shared" si="1"/>
        <v>14774.554437890625</v>
      </c>
      <c r="G3">
        <f t="shared" si="1"/>
        <v>16288.946267774416</v>
      </c>
      <c r="H3">
        <f t="shared" si="1"/>
        <v>17958.563260221294</v>
      </c>
      <c r="I3">
        <f t="shared" si="1"/>
        <v>19799.31599439397</v>
      </c>
      <c r="J3">
        <f t="shared" si="1"/>
        <v>20789.28179411368</v>
      </c>
    </row>
    <row r="4" spans="1:10" ht="12.75">
      <c r="A4" t="s">
        <v>3</v>
      </c>
      <c r="B4">
        <f>$B$10*(1+$B$11/2)^(B1*2)</f>
        <v>10506.25</v>
      </c>
      <c r="C4">
        <f aca="true" t="shared" si="2" ref="C4:J4">$B$10*(1+$B$11/2)^(C1*2)</f>
        <v>11038.128906249998</v>
      </c>
      <c r="D4">
        <f t="shared" si="2"/>
        <v>12184.028975099178</v>
      </c>
      <c r="E4">
        <f t="shared" si="2"/>
        <v>13448.888242462976</v>
      </c>
      <c r="F4">
        <f t="shared" si="2"/>
        <v>14845.056206605632</v>
      </c>
      <c r="G4">
        <f t="shared" si="2"/>
        <v>16386.164402903956</v>
      </c>
      <c r="H4">
        <f t="shared" si="2"/>
        <v>18087.25949582589</v>
      </c>
      <c r="I4">
        <f t="shared" si="2"/>
        <v>19964.95018757205</v>
      </c>
      <c r="J4">
        <f t="shared" si="2"/>
        <v>20975.67579081788</v>
      </c>
    </row>
    <row r="5" spans="1:10" ht="12.75">
      <c r="A5" t="s">
        <v>4</v>
      </c>
      <c r="B5">
        <f>$B$10*(1+$B$11/4)^(B1*4)</f>
        <v>10509.453369140625</v>
      </c>
      <c r="C5">
        <f aca="true" t="shared" si="3" ref="C5:J5">$B$10*(1+$B$11/4)^(C1*4)</f>
        <v>11044.861011814122</v>
      </c>
      <c r="D5">
        <f t="shared" si="3"/>
        <v>12198.895477029168</v>
      </c>
      <c r="E5">
        <f t="shared" si="3"/>
        <v>13473.510504143509</v>
      </c>
      <c r="F5">
        <f t="shared" si="3"/>
        <v>14881.305085948268</v>
      </c>
      <c r="G5">
        <f t="shared" si="3"/>
        <v>16436.194634870124</v>
      </c>
      <c r="H5">
        <f t="shared" si="3"/>
        <v>18153.54853052655</v>
      </c>
      <c r="I5">
        <f t="shared" si="3"/>
        <v>20050.34203908882</v>
      </c>
      <c r="J5">
        <f t="shared" si="3"/>
        <v>21071.81346951239</v>
      </c>
    </row>
    <row r="6" spans="1:10" ht="12.75">
      <c r="A6" t="s">
        <v>5</v>
      </c>
      <c r="B6">
        <f>$B$10*(1+$B$11/12)^(B1*12)</f>
        <v>10511.618978817334</v>
      </c>
      <c r="C6">
        <f aca="true" t="shared" si="4" ref="C6:J6">$B$10*(1+$B$11/12)^(C1*12)</f>
        <v>11049.413355583278</v>
      </c>
      <c r="D6">
        <f t="shared" si="4"/>
        <v>12208.95355025421</v>
      </c>
      <c r="E6">
        <f t="shared" si="4"/>
        <v>13490.177441587472</v>
      </c>
      <c r="F6">
        <f t="shared" si="4"/>
        <v>14905.854679226484</v>
      </c>
      <c r="G6">
        <f t="shared" si="4"/>
        <v>16470.09497690286</v>
      </c>
      <c r="H6">
        <f t="shared" si="4"/>
        <v>18198.48874055155</v>
      </c>
      <c r="I6">
        <f t="shared" si="4"/>
        <v>20108.262454128217</v>
      </c>
      <c r="J6">
        <f t="shared" si="4"/>
        <v>21137.03932438542</v>
      </c>
    </row>
    <row r="7" spans="1:10" ht="12.75">
      <c r="A7" t="s">
        <v>6</v>
      </c>
      <c r="B7">
        <f>$B$10*EXP($B$11*B1)</f>
        <v>10512.71096376024</v>
      </c>
      <c r="C7">
        <f aca="true" t="shared" si="5" ref="C7:J7">$B$10*EXP($B$11*C1)</f>
        <v>11051.709180756478</v>
      </c>
      <c r="D7">
        <f t="shared" si="5"/>
        <v>12214.027581601698</v>
      </c>
      <c r="E7">
        <f t="shared" si="5"/>
        <v>13498.588075760032</v>
      </c>
      <c r="F7">
        <f t="shared" si="5"/>
        <v>14918.246976412704</v>
      </c>
      <c r="G7">
        <f t="shared" si="5"/>
        <v>16487.212707001283</v>
      </c>
      <c r="H7">
        <f t="shared" si="5"/>
        <v>18221.188003905092</v>
      </c>
      <c r="I7">
        <f t="shared" si="5"/>
        <v>20137.527074704765</v>
      </c>
      <c r="J7">
        <f t="shared" si="5"/>
        <v>21170.00016612675</v>
      </c>
    </row>
    <row r="10" spans="1:2" ht="12.75">
      <c r="A10" t="s">
        <v>7</v>
      </c>
      <c r="B10">
        <v>10000</v>
      </c>
    </row>
    <row r="11" spans="1:2" ht="12.75">
      <c r="A11" t="s">
        <v>8</v>
      </c>
      <c r="B11" s="1">
        <v>0.05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dcterms:created xsi:type="dcterms:W3CDTF">2008-10-12T10:53:54Z</dcterms:created>
  <dcterms:modified xsi:type="dcterms:W3CDTF">2008-10-12T11:06:02Z</dcterms:modified>
  <cp:category/>
  <cp:version/>
  <cp:contentType/>
  <cp:contentStatus/>
</cp:coreProperties>
</file>